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ndre\Desktop\ООО Энерго защита\САЙТ\"/>
    </mc:Choice>
  </mc:AlternateContent>
  <xr:revisionPtr revIDLastSave="0" documentId="13_ncr:1_{F1FF5BE8-DBD1-4971-B528-EDA855E9A78D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январь" sheetId="53" r:id="rId1"/>
    <sheet name="февраль" sheetId="54" r:id="rId2"/>
    <sheet name="март" sheetId="55" r:id="rId3"/>
    <sheet name="апрель" sheetId="56" r:id="rId4"/>
    <sheet name="май" sheetId="57" r:id="rId5"/>
    <sheet name="июнь" sheetId="58" r:id="rId6"/>
    <sheet name="июль" sheetId="60" r:id="rId7"/>
    <sheet name="август" sheetId="61" r:id="rId8"/>
    <sheet name="сентябрь" sheetId="62" r:id="rId9"/>
    <sheet name="октябрь" sheetId="63" r:id="rId10"/>
    <sheet name="ноябрь" sheetId="64" r:id="rId11"/>
    <sheet name="декабрь" sheetId="65" r:id="rId12"/>
  </sheets>
  <definedNames>
    <definedName name="_xlnm._FilterDatabase" localSheetId="7" hidden="1">август!$A$2:$T$5</definedName>
    <definedName name="_xlnm._FilterDatabase" localSheetId="3" hidden="1">апрель!$A$2:$T$6</definedName>
    <definedName name="_xlnm._FilterDatabase" localSheetId="11" hidden="1">декабрь!$A$2:$T$5</definedName>
    <definedName name="_xlnm._FilterDatabase" localSheetId="6" hidden="1">июль!$A$2:$T$5</definedName>
    <definedName name="_xlnm._FilterDatabase" localSheetId="5" hidden="1">июнь!$A$2:$T$8</definedName>
    <definedName name="_xlnm._FilterDatabase" localSheetId="4" hidden="1">май!$A$2:$T$5</definedName>
    <definedName name="_xlnm._FilterDatabase" localSheetId="2" hidden="1">март!$A$2:$T$5</definedName>
    <definedName name="_xlnm._FilterDatabase" localSheetId="10" hidden="1">ноябрь!$A$2:$T$5</definedName>
    <definedName name="_xlnm._FilterDatabase" localSheetId="9" hidden="1">октябрь!$A$2:$T$5</definedName>
    <definedName name="_xlnm._FilterDatabase" localSheetId="8" hidden="1">сентябрь!$A$2:$T$6</definedName>
    <definedName name="_xlnm._FilterDatabase" localSheetId="1" hidden="1">февраль!$A$2:$T$5</definedName>
    <definedName name="_xlnm._FilterDatabase" localSheetId="0" hidden="1">январь!$A$2:$T$6</definedName>
    <definedName name="Excel" localSheetId="7">#REF!</definedName>
    <definedName name="Excel" localSheetId="3">#REF!</definedName>
    <definedName name="Excel" localSheetId="11">#REF!</definedName>
    <definedName name="Excel" localSheetId="6">#REF!</definedName>
    <definedName name="Excel" localSheetId="5">#REF!</definedName>
    <definedName name="Excel" localSheetId="4">#REF!</definedName>
    <definedName name="Excel" localSheetId="2">#REF!</definedName>
    <definedName name="Excel" localSheetId="10">#REF!</definedName>
    <definedName name="Excel" localSheetId="9">#REF!</definedName>
    <definedName name="Excel" localSheetId="8">#REF!</definedName>
    <definedName name="Excel" localSheetId="1">#REF!</definedName>
    <definedName name="Excel" localSheetId="0">#REF!</definedName>
    <definedName name="Excel">#REF!</definedName>
    <definedName name="Excel_BuiltIn__FilterDatabase_1" localSheetId="7">август!$A$2:$G$4</definedName>
    <definedName name="Excel_BuiltIn__FilterDatabase_1" localSheetId="3">апрель!$A$2:$G$4</definedName>
    <definedName name="Excel_BuiltIn__FilterDatabase_1" localSheetId="11">декабрь!$A$2:$G$4</definedName>
    <definedName name="Excel_BuiltIn__FilterDatabase_1" localSheetId="6">июль!$A$2:$G$4</definedName>
    <definedName name="Excel_BuiltIn__FilterDatabase_1" localSheetId="5">июнь!$A$2:$G$4</definedName>
    <definedName name="Excel_BuiltIn__FilterDatabase_1" localSheetId="4">май!$A$2:$G$4</definedName>
    <definedName name="Excel_BuiltIn__FilterDatabase_1" localSheetId="2">март!$A$2:$G$4</definedName>
    <definedName name="Excel_BuiltIn__FilterDatabase_1" localSheetId="10">ноябрь!$A$2:$G$4</definedName>
    <definedName name="Excel_BuiltIn__FilterDatabase_1" localSheetId="9">октябрь!$A$2:$G$4</definedName>
    <definedName name="Excel_BuiltIn__FilterDatabase_1" localSheetId="8">сентябрь!$A$2:$G$4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7">август!$A$1:$N$5</definedName>
    <definedName name="_xlnm.Print_Area" localSheetId="3">апрель!$A$1:$N$6</definedName>
    <definedName name="_xlnm.Print_Area" localSheetId="11">декабрь!$A$1:$N$5</definedName>
    <definedName name="_xlnm.Print_Area" localSheetId="6">июль!$A$1:$N$5</definedName>
    <definedName name="_xlnm.Print_Area" localSheetId="5">июнь!$A$1:$N$8</definedName>
    <definedName name="_xlnm.Print_Area" localSheetId="4">май!$A$1:$N$5</definedName>
    <definedName name="_xlnm.Print_Area" localSheetId="2">март!$A$1:$N$5</definedName>
    <definedName name="_xlnm.Print_Area" localSheetId="10">ноябрь!$A$1:$N$5</definedName>
    <definedName name="_xlnm.Print_Area" localSheetId="9">октябрь!$A$1:$N$5</definedName>
    <definedName name="_xlnm.Print_Area" localSheetId="8">сентябрь!$A$1:$N$6</definedName>
    <definedName name="_xlnm.Print_Area" localSheetId="1">февраль!$A$1:$N$5</definedName>
    <definedName name="_xlnm.Print_Area" localSheetId="0">январь!$A$1:$N$6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65" l="1"/>
  <c r="S5" i="65"/>
  <c r="R5" i="65"/>
  <c r="Q5" i="65"/>
  <c r="P5" i="65"/>
  <c r="O5" i="65"/>
  <c r="N5" i="65"/>
  <c r="M5" i="65"/>
  <c r="L5" i="65"/>
  <c r="K5" i="65"/>
  <c r="J5" i="65"/>
  <c r="I5" i="65"/>
  <c r="H5" i="65"/>
  <c r="E5" i="65"/>
  <c r="T5" i="64" l="1"/>
  <c r="S5" i="64"/>
  <c r="R5" i="64"/>
  <c r="Q5" i="64"/>
  <c r="P5" i="64"/>
  <c r="O5" i="64"/>
  <c r="N5" i="64"/>
  <c r="M5" i="64"/>
  <c r="L5" i="64"/>
  <c r="K5" i="64"/>
  <c r="J5" i="64"/>
  <c r="I5" i="64"/>
  <c r="H5" i="64"/>
  <c r="E5" i="64"/>
  <c r="T5" i="63" l="1"/>
  <c r="S5" i="63"/>
  <c r="R5" i="63"/>
  <c r="Q5" i="63"/>
  <c r="P5" i="63"/>
  <c r="O5" i="63"/>
  <c r="N5" i="63"/>
  <c r="M5" i="63"/>
  <c r="L5" i="63"/>
  <c r="K5" i="63"/>
  <c r="J5" i="63"/>
  <c r="I5" i="63"/>
  <c r="H5" i="63"/>
  <c r="E5" i="63"/>
  <c r="E6" i="62" l="1"/>
  <c r="I6" i="62" l="1"/>
  <c r="J6" i="62"/>
  <c r="K6" i="62"/>
  <c r="L6" i="62"/>
  <c r="M6" i="62"/>
  <c r="N6" i="62"/>
  <c r="H6" i="62"/>
  <c r="T6" i="62"/>
  <c r="S6" i="62"/>
  <c r="R6" i="62"/>
  <c r="Q6" i="62"/>
  <c r="P6" i="62"/>
  <c r="O6" i="62"/>
  <c r="T5" i="61" l="1"/>
  <c r="S5" i="61"/>
  <c r="R5" i="61"/>
  <c r="Q5" i="61"/>
  <c r="P5" i="61"/>
  <c r="O5" i="61"/>
  <c r="N5" i="61"/>
  <c r="M5" i="61"/>
  <c r="L5" i="61"/>
  <c r="K5" i="61"/>
  <c r="J5" i="61"/>
  <c r="I5" i="61"/>
  <c r="H5" i="61"/>
  <c r="E5" i="61"/>
  <c r="T5" i="60" l="1"/>
  <c r="S5" i="60"/>
  <c r="R5" i="60"/>
  <c r="Q5" i="60"/>
  <c r="P5" i="60"/>
  <c r="O5" i="60"/>
  <c r="N5" i="60"/>
  <c r="M5" i="60"/>
  <c r="L5" i="60"/>
  <c r="K5" i="60"/>
  <c r="J5" i="60"/>
  <c r="I5" i="60"/>
  <c r="H5" i="60"/>
  <c r="E5" i="60"/>
  <c r="I8" i="58" l="1"/>
  <c r="J8" i="58"/>
  <c r="K8" i="58"/>
  <c r="L8" i="58"/>
  <c r="M8" i="58"/>
  <c r="N8" i="58"/>
  <c r="H8" i="58"/>
  <c r="T8" i="58" l="1"/>
  <c r="S8" i="58"/>
  <c r="R8" i="58"/>
  <c r="Q8" i="58"/>
  <c r="P8" i="58"/>
  <c r="O8" i="58"/>
  <c r="E8" i="58"/>
  <c r="T5" i="57" l="1"/>
  <c r="S5" i="57"/>
  <c r="R5" i="57"/>
  <c r="Q5" i="57"/>
  <c r="P5" i="57"/>
  <c r="O5" i="57"/>
  <c r="N5" i="57"/>
  <c r="M5" i="57"/>
  <c r="L5" i="57"/>
  <c r="K5" i="57"/>
  <c r="J5" i="57"/>
  <c r="I5" i="57"/>
  <c r="H5" i="57"/>
  <c r="E5" i="57"/>
  <c r="I6" i="56" l="1"/>
  <c r="J6" i="56"/>
  <c r="K6" i="56"/>
  <c r="L6" i="56"/>
  <c r="M6" i="56"/>
  <c r="N6" i="56"/>
  <c r="H6" i="56"/>
  <c r="T6" i="56"/>
  <c r="S6" i="56"/>
  <c r="R6" i="56"/>
  <c r="Q6" i="56"/>
  <c r="P6" i="56"/>
  <c r="O6" i="56"/>
  <c r="E6" i="56"/>
  <c r="T5" i="55" l="1"/>
  <c r="S5" i="55"/>
  <c r="R5" i="55"/>
  <c r="Q5" i="55"/>
  <c r="P5" i="55"/>
  <c r="O5" i="55"/>
  <c r="N5" i="55"/>
  <c r="M5" i="55"/>
  <c r="L5" i="55"/>
  <c r="K5" i="55"/>
  <c r="J5" i="55"/>
  <c r="I5" i="55"/>
  <c r="H5" i="55"/>
  <c r="E5" i="55"/>
  <c r="T5" i="54" l="1"/>
  <c r="S5" i="54"/>
  <c r="R5" i="54"/>
  <c r="Q5" i="54"/>
  <c r="P5" i="54"/>
  <c r="O5" i="54"/>
  <c r="N5" i="54"/>
  <c r="M5" i="54"/>
  <c r="L5" i="54"/>
  <c r="K5" i="54"/>
  <c r="J5" i="54"/>
  <c r="I5" i="54"/>
  <c r="H5" i="54"/>
  <c r="E5" i="54"/>
  <c r="E6" i="53" l="1"/>
  <c r="I6" i="53" l="1"/>
  <c r="J6" i="53"/>
  <c r="K6" i="53"/>
  <c r="L6" i="53"/>
  <c r="M6" i="53"/>
  <c r="N6" i="53"/>
  <c r="O6" i="53"/>
  <c r="P6" i="53"/>
  <c r="Q6" i="53"/>
  <c r="R6" i="53"/>
  <c r="S6" i="53"/>
  <c r="T6" i="53"/>
  <c r="H6" i="53"/>
</calcChain>
</file>

<file path=xl/sharedStrings.xml><?xml version="1.0" encoding="utf-8"?>
<sst xmlns="http://schemas.openxmlformats.org/spreadsheetml/2006/main" count="286" uniqueCount="85">
  <si>
    <t>неблагоприятные погодные условия</t>
  </si>
  <si>
    <t>ИТОГО: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</si>
  <si>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</si>
  <si>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</si>
  <si>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</si>
  <si>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</si>
  <si>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t>Основные отключенные потребители</t>
  </si>
  <si>
    <t>повреждение устройств по вине третьих лиц</t>
  </si>
  <si>
    <t>повреждения в сетях ССО и абонентов</t>
  </si>
  <si>
    <t>статистика отключений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</si>
  <si>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</si>
  <si>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 xml:space="preserve">                                                             Итого:</t>
  </si>
  <si>
    <t>6, 10↑</t>
  </si>
  <si>
    <t>Причина отключения, меры по восстановлению</t>
  </si>
  <si>
    <t>Недоотпуск эл.энергии, кВт*ч</t>
  </si>
  <si>
    <t>повреждения в сетях ООО "Энерго защита""</t>
  </si>
  <si>
    <t>Аварийные отключения на сетях Петрозаводского филиала ООО "Энерго защита"</t>
  </si>
  <si>
    <t>ВЛ-10кВ отпайка от Л-42п-10 (Сямозеро)</t>
  </si>
  <si>
    <t>ООО "МашСтройИнвест", Белуга Л.Л.</t>
  </si>
  <si>
    <t>с 01.01.20 по 31.01.20.</t>
  </si>
  <si>
    <t>Прекращение электроснабженияпо ВЛ-10кВ отпайка от Л-42п-10. Причина - несиправность на сетях ССО (ПАО "МРСК Северо-Запада")</t>
  </si>
  <si>
    <t>03:01:2020  18:34</t>
  </si>
  <si>
    <t>03:01:2020  20:25</t>
  </si>
  <si>
    <t>КТП-101</t>
  </si>
  <si>
    <t>15:01:2020  17:10</t>
  </si>
  <si>
    <t>15:01:2020  18:30</t>
  </si>
  <si>
    <t>Прекращение электроснабженияпо КТП-101 со стороны РП-8. Причина - неисправность на сетях АО "АЭМ-технологии"</t>
  </si>
  <si>
    <t>ООО "Аквамарин-сервис"; ООО "Сервис" (многоквартирные дома)</t>
  </si>
  <si>
    <t>с 01.02.20 по 29.02.20.</t>
  </si>
  <si>
    <t>КТП-864</t>
  </si>
  <si>
    <t>07:02:2020  13:12</t>
  </si>
  <si>
    <t>07:02:2020  15:25</t>
  </si>
  <si>
    <t>Прекращение электроснабженияпо КТП-864 - несиправность на сетях ССО (АО "ОРЭС-Петрозаводск")</t>
  </si>
  <si>
    <t>ООО "Орион-сервис"</t>
  </si>
  <si>
    <t>с 01.03.20 по 31.03.20.</t>
  </si>
  <si>
    <t>ТП-658</t>
  </si>
  <si>
    <t>21:03:2020  14:06</t>
  </si>
  <si>
    <t>21:03:2020  14:37</t>
  </si>
  <si>
    <t>Прекращение электроснабженияпо ТП-658 - несиправность на сетях ССО (АО "ОРЭС-Петрозаводск")</t>
  </si>
  <si>
    <t>ЗАО "Карельский рыбокомбинат"</t>
  </si>
  <si>
    <t>ТП-662, ТП-768</t>
  </si>
  <si>
    <t>14:04:2020  05:40</t>
  </si>
  <si>
    <t>14:04:2020  06:20</t>
  </si>
  <si>
    <t>Прекращение электроснабженияпо ТП-662, ТП-768 - несиправность на сетях ССО (АО "ОРЭС-Петрозаводск")</t>
  </si>
  <si>
    <t>ООО "АМУР", АО "АКАР"</t>
  </si>
  <si>
    <t>с 01.04.20 по 30.04.20.</t>
  </si>
  <si>
    <t>17:04:2020  08:26</t>
  </si>
  <si>
    <t>17:04:2020  08:57</t>
  </si>
  <si>
    <t>с 01.05.20 по 31.05.20.</t>
  </si>
  <si>
    <t>В мае 2020г. на сетях Петрозаводского филиала ООО "Энерго защита" аварийных отключений не происходило</t>
  </si>
  <si>
    <t>с 01.06.20 по 30.06.20.</t>
  </si>
  <si>
    <t>ТП-547</t>
  </si>
  <si>
    <t>01:06:2020  14:27</t>
  </si>
  <si>
    <t>01:06:2020  14:56</t>
  </si>
  <si>
    <t>ОАО "Карельский рыбокомбинат"</t>
  </si>
  <si>
    <t>02:06:2020  00:47</t>
  </si>
  <si>
    <t>02:06:2020  01:18</t>
  </si>
  <si>
    <t>Прекращение электроснабженияпо ТП-547 - неисправность на сетях ССО (АО "ОРЭС-Петрозаводск")</t>
  </si>
  <si>
    <t>Прекращение электроснабженияпо ТП-547 - вышла из строя концевая муфта КЛ-10кВ ТП-547 - ТП-529</t>
  </si>
  <si>
    <t>07:06:2020  19:19</t>
  </si>
  <si>
    <t>08:06:2020  19:29</t>
  </si>
  <si>
    <t>18:06:2020  11:00</t>
  </si>
  <si>
    <t>18:06:2020  12:42</t>
  </si>
  <si>
    <t>В июле 2020г. на сетях Петрозаводского филиала ООО "Энерго защита" аварийных отключений не происходило</t>
  </si>
  <si>
    <t>с 01.07.20 по 31.07.20.</t>
  </si>
  <si>
    <t>19:08:2020  12:21</t>
  </si>
  <si>
    <t>19:08:2020  18:00</t>
  </si>
  <si>
    <t>Прекращение электроснабжения от КТП-864 - неисправность на сетях ССО (АО "ОРЭС-Петрозаводск")</t>
  </si>
  <si>
    <t>с 01.09.20 по 30.09.20.</t>
  </si>
  <si>
    <t>с 01.08.20 по 31.08.20.</t>
  </si>
  <si>
    <t>08:09:2020  09:46</t>
  </si>
  <si>
    <t>08:09:2020  10:30</t>
  </si>
  <si>
    <t>Прекращение электроснабжения от КТП-101 - неисправность на сетях АО "АЭМ-технологии"</t>
  </si>
  <si>
    <t>МКД по ул. Федосова,31 и пер.Озерный,2</t>
  </si>
  <si>
    <t>КВЛ-10кВ Л-69-5</t>
  </si>
  <si>
    <t>24:09:2020  21:40</t>
  </si>
  <si>
    <t>ООО "УК ПФО"</t>
  </si>
  <si>
    <t>24:09:2020  22:40</t>
  </si>
  <si>
    <t>Отключилась КВЛ-10кВ Л-69-5. Переключено питание на Л-69-16. Причина отключения - вышла из строя концевая муфта КЛ-10кВ на оп.1</t>
  </si>
  <si>
    <t>с 01.10.20 по 31.10.20.</t>
  </si>
  <si>
    <t>В октябре 2020г. на сетях Петрозаводского филиала ООО "Энерго защита" аварийных отключений не происходило</t>
  </si>
  <si>
    <t>В ноябре 2020г. на сетях Петрозаводского филиала ООО "Энерго защита" аварийных отключений не происходило</t>
  </si>
  <si>
    <t>с 01.11.20 по 30.11.20.</t>
  </si>
  <si>
    <t>с 01.12.20 по 31.12.20.</t>
  </si>
  <si>
    <t>В декабре 2020г. на сетях Петрозаводского филиала ООО "Энерго защита" аварийных отключений не происходило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</si>
</sst>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8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4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" xfId="0" applyFont="1" applyBorder="1"/>
    <xf numFmtId="46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22" fontId="2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 xr:uid="{00000000-0005-0000-0000-000001000000}"/>
    <cellStyle name="Обычный 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F6AD-03A3-4CB8-B5FA-CC7102ABC0DD}">
  <dimension ref="A1:AS32"/>
  <sheetViews>
    <sheetView view="pageBreakPreview" zoomScaleNormal="84" zoomScaleSheetLayoutView="100" workbookViewId="0">
      <pane ySplit="2" topLeftCell="A3" activePane="bottomLeft" state="frozen"/>
      <selection pane="bottomLeft" activeCell="A4" sqref="A4:B5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22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19</v>
      </c>
      <c r="H1" s="7"/>
      <c r="I1" s="8"/>
      <c r="J1" s="9"/>
      <c r="K1" s="9" t="s">
        <v>9</v>
      </c>
      <c r="L1" s="9"/>
      <c r="M1" s="9"/>
      <c r="N1" s="9"/>
    </row>
    <row r="2" spans="1:22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22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22" s="4" customFormat="1" ht="51" customHeight="1" x14ac:dyDescent="0.2">
      <c r="A4" s="33">
        <v>1</v>
      </c>
      <c r="B4" s="33" t="s">
        <v>17</v>
      </c>
      <c r="C4" s="25" t="s">
        <v>21</v>
      </c>
      <c r="D4" s="25" t="s">
        <v>22</v>
      </c>
      <c r="E4" s="26">
        <v>7.5694444444444439E-2</v>
      </c>
      <c r="F4" s="27" t="s">
        <v>20</v>
      </c>
      <c r="G4" s="33" t="s">
        <v>18</v>
      </c>
      <c r="H4" s="28">
        <v>100</v>
      </c>
      <c r="I4" s="29">
        <v>0</v>
      </c>
      <c r="J4" s="30">
        <v>1</v>
      </c>
      <c r="K4" s="30">
        <v>0</v>
      </c>
      <c r="L4" s="30">
        <v>0</v>
      </c>
      <c r="M4" s="30">
        <v>0</v>
      </c>
      <c r="N4" s="30">
        <v>1</v>
      </c>
    </row>
    <row r="5" spans="1:22" s="4" customFormat="1" ht="51" customHeight="1" x14ac:dyDescent="0.2">
      <c r="A5" s="33">
        <v>2</v>
      </c>
      <c r="B5" s="33" t="s">
        <v>23</v>
      </c>
      <c r="C5" s="25" t="s">
        <v>24</v>
      </c>
      <c r="D5" s="25" t="s">
        <v>25</v>
      </c>
      <c r="E5" s="26">
        <v>5.5555555555555552E-2</v>
      </c>
      <c r="F5" s="27" t="s">
        <v>26</v>
      </c>
      <c r="G5" s="33" t="s">
        <v>27</v>
      </c>
      <c r="H5" s="28">
        <v>70</v>
      </c>
      <c r="I5" s="29">
        <v>0</v>
      </c>
      <c r="J5" s="30">
        <v>1</v>
      </c>
      <c r="K5" s="30">
        <v>0</v>
      </c>
      <c r="L5" s="30">
        <v>0</v>
      </c>
      <c r="M5" s="30">
        <v>0</v>
      </c>
      <c r="N5" s="30">
        <v>1</v>
      </c>
    </row>
    <row r="6" spans="1:22" s="4" customFormat="1" ht="30.75" customHeight="1" x14ac:dyDescent="0.2">
      <c r="A6" s="31"/>
      <c r="B6" s="32"/>
      <c r="C6" s="5"/>
      <c r="D6" s="20" t="s">
        <v>1</v>
      </c>
      <c r="E6" s="21">
        <f>SUM(E4:E5)</f>
        <v>0.13124999999999998</v>
      </c>
      <c r="F6" s="5"/>
      <c r="G6" s="20" t="s">
        <v>11</v>
      </c>
      <c r="H6" s="22">
        <f>SUM(H4:H5)</f>
        <v>170</v>
      </c>
      <c r="I6" s="22">
        <f t="shared" ref="I6:T6" si="0">SUM(I4:I5)</f>
        <v>0</v>
      </c>
      <c r="J6" s="22">
        <f t="shared" si="0"/>
        <v>2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2</v>
      </c>
      <c r="O6" s="22">
        <f t="shared" si="0"/>
        <v>0</v>
      </c>
      <c r="P6" s="22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0</v>
      </c>
    </row>
    <row r="7" spans="1:22" x14ac:dyDescent="0.2">
      <c r="E7" s="1"/>
      <c r="O7" s="4"/>
      <c r="P7" s="4"/>
      <c r="Q7" s="4"/>
      <c r="R7" s="4"/>
      <c r="S7" s="4"/>
      <c r="T7" s="4"/>
      <c r="U7" s="4"/>
      <c r="V7" s="4"/>
    </row>
    <row r="8" spans="1:22" x14ac:dyDescent="0.2">
      <c r="F8" s="2"/>
      <c r="O8" s="4"/>
      <c r="P8" s="4"/>
      <c r="Q8" s="4"/>
      <c r="R8" s="4"/>
      <c r="S8" s="4"/>
      <c r="T8" s="4"/>
      <c r="U8" s="4"/>
      <c r="V8" s="4"/>
    </row>
    <row r="9" spans="1:22" x14ac:dyDescent="0.2">
      <c r="O9" s="4"/>
      <c r="P9" s="4"/>
      <c r="Q9" s="4"/>
      <c r="R9" s="4"/>
      <c r="S9" s="4"/>
      <c r="T9" s="4"/>
      <c r="U9" s="4"/>
      <c r="V9" s="4"/>
    </row>
    <row r="10" spans="1:22" x14ac:dyDescent="0.2">
      <c r="O10" s="4"/>
      <c r="P10" s="4"/>
      <c r="Q10" s="4"/>
      <c r="R10" s="4"/>
      <c r="S10" s="4"/>
      <c r="T10" s="4"/>
      <c r="U10" s="4"/>
      <c r="V10" s="4"/>
    </row>
    <row r="21" spans="1:45" x14ac:dyDescent="0.2">
      <c r="A21" s="2"/>
    </row>
    <row r="22" spans="1:45" x14ac:dyDescent="0.2">
      <c r="A22" s="2"/>
    </row>
    <row r="23" spans="1:45" x14ac:dyDescent="0.2">
      <c r="A23" s="2"/>
    </row>
    <row r="24" spans="1:45" x14ac:dyDescent="0.2">
      <c r="A24" s="2"/>
    </row>
    <row r="25" spans="1:45" x14ac:dyDescent="0.2">
      <c r="A25" s="2"/>
    </row>
    <row r="26" spans="1:45" s="3" customFormat="1" x14ac:dyDescent="0.2">
      <c r="A26" s="2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3" customFormat="1" x14ac:dyDescent="0.2">
      <c r="A27" s="2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3" customFormat="1" x14ac:dyDescent="0.2">
      <c r="A28" s="2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3" customFormat="1" x14ac:dyDescent="0.2">
      <c r="A29" s="2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3" customFormat="1" x14ac:dyDescent="0.2">
      <c r="A30" s="2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3" customFormat="1" x14ac:dyDescent="0.2">
      <c r="A31" s="2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3" customFormat="1" x14ac:dyDescent="0.2">
      <c r="A32" s="2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</sheetData>
  <sheetProtection selectLockedCells="1" selectUnlockedCells="1"/>
  <autoFilter ref="A2:T6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D490-9860-495D-84FB-24FABB577312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79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24">
        <v>1</v>
      </c>
      <c r="B4" s="35" t="s">
        <v>80</v>
      </c>
      <c r="C4" s="36"/>
      <c r="D4" s="36"/>
      <c r="E4" s="36"/>
      <c r="F4" s="36"/>
      <c r="G4" s="37"/>
      <c r="H4" s="28">
        <v>0</v>
      </c>
      <c r="I4" s="29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0</v>
      </c>
      <c r="F5" s="5"/>
      <c r="G5" s="20" t="s">
        <v>11</v>
      </c>
      <c r="H5" s="22">
        <f t="shared" ref="H5:T5" si="0">SUM(H4:H4)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3" customFormat="1" x14ac:dyDescent="0.2">
      <c r="A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3" customFormat="1" x14ac:dyDescent="0.2">
      <c r="A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3" customFormat="1" x14ac:dyDescent="0.2">
      <c r="A9" s="2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6014-1DC4-4C6C-86F4-33C4FF4FE4ED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B4" sqref="B4:G4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82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24">
        <v>1</v>
      </c>
      <c r="B4" s="35" t="s">
        <v>81</v>
      </c>
      <c r="C4" s="36"/>
      <c r="D4" s="36"/>
      <c r="E4" s="36"/>
      <c r="F4" s="36"/>
      <c r="G4" s="37"/>
      <c r="H4" s="28">
        <v>0</v>
      </c>
      <c r="I4" s="29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0</v>
      </c>
      <c r="F5" s="5"/>
      <c r="G5" s="20" t="s">
        <v>11</v>
      </c>
      <c r="H5" s="22">
        <f t="shared" ref="H5:T5" si="0">SUM(H4:H4)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3" customFormat="1" x14ac:dyDescent="0.2">
      <c r="A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3" customFormat="1" x14ac:dyDescent="0.2">
      <c r="A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3" customFormat="1" x14ac:dyDescent="0.2">
      <c r="A9" s="2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35FDD-B224-4CCF-8B60-52CED16389A5}">
  <dimension ref="A1:AS9"/>
  <sheetViews>
    <sheetView tabSelected="1" view="pageBreakPreview" zoomScaleNormal="84" zoomScaleSheetLayoutView="100" workbookViewId="0">
      <pane ySplit="2" topLeftCell="A3" activePane="bottomLeft" state="frozen"/>
      <selection pane="bottomLeft" activeCell="F5" sqref="F5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83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24">
        <v>1</v>
      </c>
      <c r="B4" s="35" t="s">
        <v>84</v>
      </c>
      <c r="C4" s="36"/>
      <c r="D4" s="36"/>
      <c r="E4" s="36"/>
      <c r="F4" s="36"/>
      <c r="G4" s="37"/>
      <c r="H4" s="28">
        <v>0</v>
      </c>
      <c r="I4" s="29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0</v>
      </c>
      <c r="F5" s="5"/>
      <c r="G5" s="20" t="s">
        <v>11</v>
      </c>
      <c r="H5" s="22">
        <f t="shared" ref="H5:T5" si="0">SUM(H4:H4)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3" customFormat="1" x14ac:dyDescent="0.2">
      <c r="A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3" customFormat="1" x14ac:dyDescent="0.2">
      <c r="A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3" customFormat="1" x14ac:dyDescent="0.2">
      <c r="A9" s="2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39C1-0732-42FF-B628-BCC2564A4F09}">
  <dimension ref="A1:AS7"/>
  <sheetViews>
    <sheetView view="pageBreakPreview" zoomScaleNormal="84" zoomScaleSheetLayoutView="100" workbookViewId="0">
      <pane ySplit="2" topLeftCell="A3" activePane="bottomLeft" state="frozen"/>
      <selection pane="bottomLeft" activeCell="E9" sqref="E9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28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33">
        <v>1</v>
      </c>
      <c r="B4" s="33" t="s">
        <v>29</v>
      </c>
      <c r="C4" s="25" t="s">
        <v>30</v>
      </c>
      <c r="D4" s="25" t="s">
        <v>31</v>
      </c>
      <c r="E4" s="26">
        <v>9.2361111111111116E-2</v>
      </c>
      <c r="F4" s="27" t="s">
        <v>32</v>
      </c>
      <c r="G4" s="33" t="s">
        <v>33</v>
      </c>
      <c r="H4" s="28">
        <v>30</v>
      </c>
      <c r="I4" s="29">
        <v>0</v>
      </c>
      <c r="J4" s="30">
        <v>1</v>
      </c>
      <c r="K4" s="30">
        <v>0</v>
      </c>
      <c r="L4" s="30">
        <v>0</v>
      </c>
      <c r="M4" s="30">
        <v>0</v>
      </c>
      <c r="N4" s="30">
        <v>1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9.2361111111111116E-2</v>
      </c>
      <c r="F5" s="5"/>
      <c r="G5" s="20" t="s">
        <v>11</v>
      </c>
      <c r="H5" s="22">
        <f t="shared" ref="H5:T5" si="0">SUM(H4:H4)</f>
        <v>30</v>
      </c>
      <c r="I5" s="22">
        <f t="shared" si="0"/>
        <v>0</v>
      </c>
      <c r="J5" s="22">
        <f t="shared" si="0"/>
        <v>1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1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3" customFormat="1" x14ac:dyDescent="0.2">
      <c r="A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</sheetData>
  <sheetProtection selectLockedCells="1" selectUnlockedCells="1"/>
  <autoFilter ref="A2:T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EBDB-0AB9-4533-A1F1-B85B80622E21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B16" sqref="B16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34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33">
        <v>1</v>
      </c>
      <c r="B4" s="33" t="s">
        <v>35</v>
      </c>
      <c r="C4" s="25" t="s">
        <v>36</v>
      </c>
      <c r="D4" s="25" t="s">
        <v>37</v>
      </c>
      <c r="E4" s="26">
        <v>2.1527777777777781E-2</v>
      </c>
      <c r="F4" s="27" t="s">
        <v>38</v>
      </c>
      <c r="G4" s="33" t="s">
        <v>39</v>
      </c>
      <c r="H4" s="28">
        <v>10</v>
      </c>
      <c r="I4" s="29">
        <v>0</v>
      </c>
      <c r="J4" s="30">
        <v>1</v>
      </c>
      <c r="K4" s="30">
        <v>0</v>
      </c>
      <c r="L4" s="30">
        <v>0</v>
      </c>
      <c r="M4" s="30">
        <v>0</v>
      </c>
      <c r="N4" s="30">
        <v>1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2.1527777777777781E-2</v>
      </c>
      <c r="F5" s="5"/>
      <c r="G5" s="20" t="s">
        <v>11</v>
      </c>
      <c r="H5" s="22">
        <f t="shared" ref="H5:T5" si="0">SUM(H4:H4)</f>
        <v>10</v>
      </c>
      <c r="I5" s="22">
        <f t="shared" si="0"/>
        <v>0</v>
      </c>
      <c r="J5" s="22">
        <f t="shared" si="0"/>
        <v>1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1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</sheetData>
  <sheetProtection selectLockedCells="1" selectUnlockedCells="1"/>
  <autoFilter ref="A2:T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3FD7-7900-4B3E-9E97-CC8AD8E370E9}">
  <dimension ref="A1:AS8"/>
  <sheetViews>
    <sheetView view="pageBreakPreview" zoomScaleNormal="84" zoomScaleSheetLayoutView="100" workbookViewId="0">
      <pane ySplit="2" topLeftCell="A3" activePane="bottomLeft" state="frozen"/>
      <selection pane="bottomLeft" activeCell="D9" sqref="D9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45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33">
        <v>1</v>
      </c>
      <c r="B4" s="33" t="s">
        <v>40</v>
      </c>
      <c r="C4" s="25" t="s">
        <v>41</v>
      </c>
      <c r="D4" s="25" t="s">
        <v>42</v>
      </c>
      <c r="E4" s="26">
        <v>2.7777777777777776E-2</v>
      </c>
      <c r="F4" s="27" t="s">
        <v>43</v>
      </c>
      <c r="G4" s="33" t="s">
        <v>44</v>
      </c>
      <c r="H4" s="28">
        <v>50</v>
      </c>
      <c r="I4" s="29">
        <v>0</v>
      </c>
      <c r="J4" s="30">
        <v>1</v>
      </c>
      <c r="K4" s="30">
        <v>0</v>
      </c>
      <c r="L4" s="30">
        <v>0</v>
      </c>
      <c r="M4" s="30">
        <v>0</v>
      </c>
      <c r="N4" s="30">
        <v>1</v>
      </c>
    </row>
    <row r="5" spans="1:45" s="4" customFormat="1" ht="51" customHeight="1" x14ac:dyDescent="0.2">
      <c r="A5" s="33">
        <v>2</v>
      </c>
      <c r="B5" s="33" t="s">
        <v>40</v>
      </c>
      <c r="C5" s="25" t="s">
        <v>46</v>
      </c>
      <c r="D5" s="25" t="s">
        <v>47</v>
      </c>
      <c r="E5" s="26">
        <v>2.1527777777777781E-2</v>
      </c>
      <c r="F5" s="27" t="s">
        <v>43</v>
      </c>
      <c r="G5" s="33" t="s">
        <v>44</v>
      </c>
      <c r="H5" s="28">
        <v>40</v>
      </c>
      <c r="I5" s="29">
        <v>0</v>
      </c>
      <c r="J5" s="30">
        <v>1</v>
      </c>
      <c r="K5" s="30">
        <v>0</v>
      </c>
      <c r="L5" s="30">
        <v>0</v>
      </c>
      <c r="M5" s="30">
        <v>0</v>
      </c>
      <c r="N5" s="30">
        <v>1</v>
      </c>
    </row>
    <row r="6" spans="1:45" s="4" customFormat="1" ht="30.75" customHeight="1" x14ac:dyDescent="0.2">
      <c r="A6" s="31"/>
      <c r="B6" s="32"/>
      <c r="C6" s="5"/>
      <c r="D6" s="20" t="s">
        <v>1</v>
      </c>
      <c r="E6" s="21">
        <f>SUM(E4:E4)</f>
        <v>2.7777777777777776E-2</v>
      </c>
      <c r="F6" s="5"/>
      <c r="G6" s="20" t="s">
        <v>11</v>
      </c>
      <c r="H6" s="22">
        <f>SUM(H4:H5)</f>
        <v>90</v>
      </c>
      <c r="I6" s="22">
        <f t="shared" ref="I6:N6" si="0">SUM(I4:I5)</f>
        <v>0</v>
      </c>
      <c r="J6" s="22">
        <f t="shared" si="0"/>
        <v>2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2</v>
      </c>
      <c r="O6" s="22">
        <f t="shared" ref="O6:T6" si="1">SUM(O4:O4)</f>
        <v>0</v>
      </c>
      <c r="P6" s="22">
        <f t="shared" si="1"/>
        <v>0</v>
      </c>
      <c r="Q6" s="22">
        <f t="shared" si="1"/>
        <v>0</v>
      </c>
      <c r="R6" s="22">
        <f t="shared" si="1"/>
        <v>0</v>
      </c>
      <c r="S6" s="22">
        <f t="shared" si="1"/>
        <v>0</v>
      </c>
      <c r="T6" s="22">
        <f t="shared" si="1"/>
        <v>0</v>
      </c>
    </row>
    <row r="7" spans="1:45" s="3" customFormat="1" x14ac:dyDescent="0.2">
      <c r="A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3" customFormat="1" x14ac:dyDescent="0.2">
      <c r="A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</sheetData>
  <sheetProtection selectLockedCells="1" selectUnlockedCells="1"/>
  <autoFilter ref="A2:T6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3355-C65A-4EBC-8451-C02A6155E9C9}">
  <dimension ref="A1:AS6"/>
  <sheetViews>
    <sheetView view="pageBreakPreview" topLeftCell="C1" zoomScaleNormal="84" zoomScaleSheetLayoutView="100" workbookViewId="0">
      <pane ySplit="2" topLeftCell="A3" activePane="bottomLeft" state="frozen"/>
      <selection pane="bottomLeft" activeCell="E21" sqref="E21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48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24">
        <v>1</v>
      </c>
      <c r="B4" s="35" t="s">
        <v>49</v>
      </c>
      <c r="C4" s="36"/>
      <c r="D4" s="36"/>
      <c r="E4" s="36"/>
      <c r="F4" s="36"/>
      <c r="G4" s="37"/>
      <c r="H4" s="28">
        <v>0</v>
      </c>
      <c r="I4" s="29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0</v>
      </c>
      <c r="F5" s="5"/>
      <c r="G5" s="20" t="s">
        <v>11</v>
      </c>
      <c r="H5" s="22">
        <f t="shared" ref="H5:T5" si="0">SUM(H4:H4)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8616-7EC1-4E23-95BB-FEDEC2D43014}">
  <dimension ref="A1:AS12"/>
  <sheetViews>
    <sheetView view="pageBreakPreview" zoomScaleNormal="84" zoomScaleSheetLayoutView="100" workbookViewId="0">
      <pane ySplit="2" topLeftCell="A3" activePane="bottomLeft" state="frozen"/>
      <selection pane="bottomLeft" activeCell="D5" sqref="D5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50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33">
        <v>1</v>
      </c>
      <c r="B4" s="33" t="s">
        <v>51</v>
      </c>
      <c r="C4" s="25" t="s">
        <v>52</v>
      </c>
      <c r="D4" s="25" t="s">
        <v>53</v>
      </c>
      <c r="E4" s="26">
        <v>2.013888888888889E-2</v>
      </c>
      <c r="F4" s="27" t="s">
        <v>57</v>
      </c>
      <c r="G4" s="33" t="s">
        <v>54</v>
      </c>
      <c r="H4" s="28">
        <v>20</v>
      </c>
      <c r="I4" s="29">
        <v>0</v>
      </c>
      <c r="J4" s="30">
        <v>1</v>
      </c>
      <c r="K4" s="30">
        <v>0</v>
      </c>
      <c r="L4" s="30">
        <v>0</v>
      </c>
      <c r="M4" s="30">
        <v>0</v>
      </c>
      <c r="N4" s="30">
        <v>1</v>
      </c>
    </row>
    <row r="5" spans="1:45" s="4" customFormat="1" ht="51" customHeight="1" x14ac:dyDescent="0.2">
      <c r="A5" s="33">
        <v>2</v>
      </c>
      <c r="B5" s="33" t="s">
        <v>51</v>
      </c>
      <c r="C5" s="25" t="s">
        <v>55</v>
      </c>
      <c r="D5" s="25" t="s">
        <v>56</v>
      </c>
      <c r="E5" s="26">
        <v>2.1527777777777781E-2</v>
      </c>
      <c r="F5" s="27" t="s">
        <v>58</v>
      </c>
      <c r="G5" s="33" t="s">
        <v>54</v>
      </c>
      <c r="H5" s="28">
        <v>20</v>
      </c>
      <c r="I5" s="29">
        <v>0</v>
      </c>
      <c r="J5" s="30">
        <v>1</v>
      </c>
      <c r="K5" s="30">
        <v>1</v>
      </c>
      <c r="L5" s="30">
        <v>0</v>
      </c>
      <c r="M5" s="30">
        <v>0</v>
      </c>
      <c r="N5" s="30">
        <v>0</v>
      </c>
    </row>
    <row r="6" spans="1:45" s="4" customFormat="1" ht="51" customHeight="1" x14ac:dyDescent="0.2">
      <c r="A6" s="33">
        <v>3</v>
      </c>
      <c r="B6" s="33" t="s">
        <v>51</v>
      </c>
      <c r="C6" s="25" t="s">
        <v>59</v>
      </c>
      <c r="D6" s="25" t="s">
        <v>60</v>
      </c>
      <c r="E6" s="26">
        <v>1.0069444444444444</v>
      </c>
      <c r="F6" s="27" t="s">
        <v>57</v>
      </c>
      <c r="G6" s="33" t="s">
        <v>54</v>
      </c>
      <c r="H6" s="28">
        <v>1100</v>
      </c>
      <c r="I6" s="29">
        <v>0</v>
      </c>
      <c r="J6" s="30">
        <v>1</v>
      </c>
      <c r="K6" s="30">
        <v>0</v>
      </c>
      <c r="L6" s="30">
        <v>0</v>
      </c>
      <c r="M6" s="30">
        <v>0</v>
      </c>
      <c r="N6" s="30">
        <v>1</v>
      </c>
    </row>
    <row r="7" spans="1:45" s="4" customFormat="1" ht="51" customHeight="1" x14ac:dyDescent="0.2">
      <c r="A7" s="33">
        <v>4</v>
      </c>
      <c r="B7" s="33" t="s">
        <v>51</v>
      </c>
      <c r="C7" s="25" t="s">
        <v>61</v>
      </c>
      <c r="D7" s="25" t="s">
        <v>62</v>
      </c>
      <c r="E7" s="26">
        <v>7.0833333333333331E-2</v>
      </c>
      <c r="F7" s="27" t="s">
        <v>58</v>
      </c>
      <c r="G7" s="33" t="s">
        <v>54</v>
      </c>
      <c r="H7" s="28">
        <v>50</v>
      </c>
      <c r="I7" s="29">
        <v>0</v>
      </c>
      <c r="J7" s="30">
        <v>1</v>
      </c>
      <c r="K7" s="30">
        <v>1</v>
      </c>
      <c r="L7" s="30">
        <v>0</v>
      </c>
      <c r="M7" s="30">
        <v>0</v>
      </c>
      <c r="N7" s="30">
        <v>0</v>
      </c>
    </row>
    <row r="8" spans="1:45" s="4" customFormat="1" ht="30.75" customHeight="1" x14ac:dyDescent="0.2">
      <c r="A8" s="31"/>
      <c r="B8" s="32"/>
      <c r="C8" s="5"/>
      <c r="D8" s="20" t="s">
        <v>1</v>
      </c>
      <c r="E8" s="21">
        <f>SUM(E4:E4)</f>
        <v>2.013888888888889E-2</v>
      </c>
      <c r="F8" s="5"/>
      <c r="G8" s="20" t="s">
        <v>11</v>
      </c>
      <c r="H8" s="22">
        <f>SUM(H4:H7)</f>
        <v>1190</v>
      </c>
      <c r="I8" s="22">
        <f t="shared" ref="I8:N8" si="0">SUM(I4:I7)</f>
        <v>0</v>
      </c>
      <c r="J8" s="22">
        <f t="shared" si="0"/>
        <v>4</v>
      </c>
      <c r="K8" s="22">
        <f t="shared" si="0"/>
        <v>2</v>
      </c>
      <c r="L8" s="22">
        <f t="shared" si="0"/>
        <v>0</v>
      </c>
      <c r="M8" s="22">
        <f t="shared" si="0"/>
        <v>0</v>
      </c>
      <c r="N8" s="22">
        <f t="shared" si="0"/>
        <v>2</v>
      </c>
      <c r="O8" s="22">
        <f t="shared" ref="O8:T8" si="1">SUM(O4:O4)</f>
        <v>0</v>
      </c>
      <c r="P8" s="22">
        <f t="shared" si="1"/>
        <v>0</v>
      </c>
      <c r="Q8" s="22">
        <f t="shared" si="1"/>
        <v>0</v>
      </c>
      <c r="R8" s="22">
        <f t="shared" si="1"/>
        <v>0</v>
      </c>
      <c r="S8" s="22">
        <f t="shared" si="1"/>
        <v>0</v>
      </c>
      <c r="T8" s="22">
        <f t="shared" si="1"/>
        <v>0</v>
      </c>
    </row>
    <row r="9" spans="1:45" s="3" customFormat="1" x14ac:dyDescent="0.2">
      <c r="A9" s="2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3" customFormat="1" x14ac:dyDescent="0.2">
      <c r="A10" s="2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3" customFormat="1" x14ac:dyDescent="0.2">
      <c r="A11" s="2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s="3" customFormat="1" x14ac:dyDescent="0.2">
      <c r="A12" s="2"/>
      <c r="C12" s="1"/>
      <c r="D12" s="1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</sheetData>
  <sheetProtection selectLockedCells="1" selectUnlockedCells="1"/>
  <autoFilter ref="A2:T8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87CB-EA52-40B6-B43D-14F9153178D1}">
  <dimension ref="A1:AS9"/>
  <sheetViews>
    <sheetView view="pageBreakPreview" zoomScaleNormal="84" zoomScaleSheetLayoutView="100" workbookViewId="0">
      <pane ySplit="2" topLeftCell="A3" activePane="bottomLeft" state="frozen"/>
      <selection pane="bottomLeft" activeCell="F11" sqref="F11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64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24">
        <v>1</v>
      </c>
      <c r="B4" s="35" t="s">
        <v>63</v>
      </c>
      <c r="C4" s="36"/>
      <c r="D4" s="36"/>
      <c r="E4" s="36"/>
      <c r="F4" s="36"/>
      <c r="G4" s="37"/>
      <c r="H4" s="28">
        <v>0</v>
      </c>
      <c r="I4" s="29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0</v>
      </c>
      <c r="F5" s="5"/>
      <c r="G5" s="20" t="s">
        <v>11</v>
      </c>
      <c r="H5" s="22">
        <f t="shared" ref="H5:T5" si="0">SUM(H4:H4)</f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3" customFormat="1" x14ac:dyDescent="0.2">
      <c r="A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3" customFormat="1" x14ac:dyDescent="0.2">
      <c r="A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3" customFormat="1" x14ac:dyDescent="0.2">
      <c r="A9" s="2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</sheetData>
  <sheetProtection selectLockedCells="1" selectUnlockedCells="1"/>
  <autoFilter ref="A2:T5" xr:uid="{00000000-0009-0000-0000-000000000000}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2344-2B87-4326-9B11-89C3C23072C5}">
  <dimension ref="A1:AS6"/>
  <sheetViews>
    <sheetView view="pageBreakPreview" zoomScaleNormal="84" zoomScaleSheetLayoutView="100" workbookViewId="0">
      <pane ySplit="2" topLeftCell="A3" activePane="bottomLeft" state="frozen"/>
      <selection pane="bottomLeft" activeCell="D8" sqref="D8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69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33">
        <v>1</v>
      </c>
      <c r="B4" s="33" t="s">
        <v>29</v>
      </c>
      <c r="C4" s="25" t="s">
        <v>65</v>
      </c>
      <c r="D4" s="25" t="s">
        <v>66</v>
      </c>
      <c r="E4" s="26">
        <v>0.19375000000000001</v>
      </c>
      <c r="F4" s="27" t="s">
        <v>67</v>
      </c>
      <c r="G4" s="33" t="s">
        <v>33</v>
      </c>
      <c r="H4" s="28">
        <v>80</v>
      </c>
      <c r="I4" s="29">
        <v>0</v>
      </c>
      <c r="J4" s="30">
        <v>1</v>
      </c>
      <c r="K4" s="30">
        <v>1</v>
      </c>
      <c r="L4" s="30">
        <v>0</v>
      </c>
      <c r="M4" s="30">
        <v>0</v>
      </c>
      <c r="N4" s="30">
        <v>0</v>
      </c>
    </row>
    <row r="5" spans="1:45" s="4" customFormat="1" ht="30.75" customHeight="1" x14ac:dyDescent="0.2">
      <c r="A5" s="31"/>
      <c r="B5" s="32"/>
      <c r="C5" s="5"/>
      <c r="D5" s="20" t="s">
        <v>1</v>
      </c>
      <c r="E5" s="21">
        <f>SUM(E4:E4)</f>
        <v>0.19375000000000001</v>
      </c>
      <c r="F5" s="5"/>
      <c r="G5" s="20" t="s">
        <v>11</v>
      </c>
      <c r="H5" s="22">
        <f t="shared" ref="H5:N5" si="0">SUM(H4:H4)</f>
        <v>80</v>
      </c>
      <c r="I5" s="22">
        <f t="shared" si="0"/>
        <v>0</v>
      </c>
      <c r="J5" s="22">
        <f t="shared" si="0"/>
        <v>1</v>
      </c>
      <c r="K5" s="22">
        <f t="shared" si="0"/>
        <v>1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ref="O5:T5" si="1">SUM(O4:O4)</f>
        <v>0</v>
      </c>
      <c r="P5" s="22">
        <f t="shared" si="1"/>
        <v>0</v>
      </c>
      <c r="Q5" s="22">
        <f t="shared" si="1"/>
        <v>0</v>
      </c>
      <c r="R5" s="22">
        <f t="shared" si="1"/>
        <v>0</v>
      </c>
      <c r="S5" s="22">
        <f t="shared" si="1"/>
        <v>0</v>
      </c>
      <c r="T5" s="22">
        <f t="shared" si="1"/>
        <v>0</v>
      </c>
    </row>
    <row r="6" spans="1:45" s="3" customFormat="1" x14ac:dyDescent="0.2">
      <c r="A6" s="2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</sheetData>
  <sheetProtection selectLockedCells="1" selectUnlockedCells="1"/>
  <autoFilter ref="A2:T5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5C900-9FD2-43C8-BA67-008C23DC71A3}">
  <dimension ref="A1:AS10"/>
  <sheetViews>
    <sheetView view="pageBreakPreview" zoomScaleNormal="84" zoomScaleSheetLayoutView="100" workbookViewId="0">
      <pane ySplit="2" topLeftCell="A3" activePane="bottomLeft" state="frozen"/>
      <selection pane="bottomLeft" activeCell="G6" sqref="G6"/>
    </sheetView>
  </sheetViews>
  <sheetFormatPr defaultRowHeight="12.75" x14ac:dyDescent="0.2"/>
  <cols>
    <col min="1" max="1" width="3.7109375" style="1" customWidth="1"/>
    <col min="2" max="2" width="25.28515625" style="3" customWidth="1"/>
    <col min="3" max="3" width="14.28515625" style="1" customWidth="1"/>
    <col min="4" max="4" width="14.85546875" style="1" customWidth="1"/>
    <col min="5" max="5" width="12.140625" style="2" customWidth="1"/>
    <col min="6" max="6" width="64.42578125" style="1" customWidth="1"/>
    <col min="7" max="7" width="37.28515625" style="1" customWidth="1"/>
    <col min="8" max="8" width="10.42578125" style="1" customWidth="1"/>
    <col min="9" max="9" width="5.42578125" style="1" customWidth="1"/>
    <col min="10" max="10" width="5.85546875" style="1" customWidth="1"/>
    <col min="11" max="11" width="9.85546875" style="1" customWidth="1"/>
    <col min="12" max="12" width="9.7109375" style="1" customWidth="1"/>
    <col min="13" max="13" width="10.5703125" style="1" customWidth="1"/>
    <col min="14" max="14" width="9.140625" style="1"/>
    <col min="15" max="20" width="9.140625" style="1" hidden="1" customWidth="1"/>
    <col min="21" max="16384" width="9.140625" style="1"/>
  </cols>
  <sheetData>
    <row r="1" spans="1:45" s="10" customFormat="1" ht="16.5" customHeight="1" thickBot="1" x14ac:dyDescent="0.3">
      <c r="A1" s="34" t="s">
        <v>16</v>
      </c>
      <c r="B1" s="34"/>
      <c r="C1" s="34"/>
      <c r="D1" s="34"/>
      <c r="E1" s="34"/>
      <c r="F1" s="34"/>
      <c r="G1" s="6" t="s">
        <v>68</v>
      </c>
      <c r="H1" s="7"/>
      <c r="I1" s="8"/>
      <c r="J1" s="9"/>
      <c r="K1" s="9" t="s">
        <v>9</v>
      </c>
      <c r="L1" s="9"/>
      <c r="M1" s="9"/>
      <c r="N1" s="9"/>
    </row>
    <row r="2" spans="1:45" s="10" customFormat="1" ht="50.25" customHeight="1" thickBot="1" x14ac:dyDescent="0.25">
      <c r="A2" s="11" t="s">
        <v>2</v>
      </c>
      <c r="B2" s="12" t="s">
        <v>3</v>
      </c>
      <c r="C2" s="12" t="s">
        <v>4</v>
      </c>
      <c r="D2" s="12" t="s">
        <v>5</v>
      </c>
      <c r="E2" s="12" t="s">
        <v>10</v>
      </c>
      <c r="F2" s="12" t="s">
        <v>13</v>
      </c>
      <c r="G2" s="13" t="s">
        <v>6</v>
      </c>
      <c r="H2" s="12" t="s">
        <v>14</v>
      </c>
      <c r="I2" s="14">
        <v>0.4</v>
      </c>
      <c r="J2" s="14" t="s">
        <v>12</v>
      </c>
      <c r="K2" s="15" t="s">
        <v>15</v>
      </c>
      <c r="L2" s="15" t="s">
        <v>0</v>
      </c>
      <c r="M2" s="15" t="s">
        <v>7</v>
      </c>
      <c r="N2" s="15" t="s">
        <v>8</v>
      </c>
    </row>
    <row r="3" spans="1:45" s="10" customFormat="1" ht="16.5" thickBot="1" x14ac:dyDescent="0.25">
      <c r="A3" s="16"/>
      <c r="B3" s="16"/>
      <c r="C3" s="16"/>
      <c r="D3" s="16"/>
      <c r="E3" s="16"/>
      <c r="F3" s="17"/>
      <c r="G3" s="16"/>
      <c r="H3" s="23"/>
      <c r="I3" s="18"/>
      <c r="J3" s="19"/>
      <c r="K3" s="19"/>
      <c r="L3" s="19"/>
      <c r="M3" s="19"/>
      <c r="N3" s="19"/>
    </row>
    <row r="4" spans="1:45" s="4" customFormat="1" ht="51" customHeight="1" x14ac:dyDescent="0.2">
      <c r="A4" s="33">
        <v>1</v>
      </c>
      <c r="B4" s="33" t="s">
        <v>23</v>
      </c>
      <c r="C4" s="25" t="s">
        <v>70</v>
      </c>
      <c r="D4" s="25" t="s">
        <v>71</v>
      </c>
      <c r="E4" s="26">
        <v>3.0555555555555555E-2</v>
      </c>
      <c r="F4" s="27" t="s">
        <v>72</v>
      </c>
      <c r="G4" s="33" t="s">
        <v>73</v>
      </c>
      <c r="H4" s="28">
        <v>30</v>
      </c>
      <c r="I4" s="29">
        <v>0</v>
      </c>
      <c r="J4" s="30">
        <v>1</v>
      </c>
      <c r="K4" s="30">
        <v>0</v>
      </c>
      <c r="L4" s="30">
        <v>0</v>
      </c>
      <c r="M4" s="30">
        <v>0</v>
      </c>
      <c r="N4" s="30">
        <v>1</v>
      </c>
    </row>
    <row r="5" spans="1:45" s="4" customFormat="1" ht="51" customHeight="1" x14ac:dyDescent="0.2">
      <c r="A5" s="33">
        <v>2</v>
      </c>
      <c r="B5" s="33" t="s">
        <v>74</v>
      </c>
      <c r="C5" s="25" t="s">
        <v>75</v>
      </c>
      <c r="D5" s="25" t="s">
        <v>77</v>
      </c>
      <c r="E5" s="26">
        <v>4.1666666666666664E-2</v>
      </c>
      <c r="F5" s="27" t="s">
        <v>78</v>
      </c>
      <c r="G5" s="33" t="s">
        <v>76</v>
      </c>
      <c r="H5" s="28">
        <v>100</v>
      </c>
      <c r="I5" s="29">
        <v>0</v>
      </c>
      <c r="J5" s="30">
        <v>1</v>
      </c>
      <c r="K5" s="30">
        <v>1</v>
      </c>
      <c r="L5" s="30">
        <v>0</v>
      </c>
      <c r="M5" s="30">
        <v>0</v>
      </c>
      <c r="N5" s="30"/>
    </row>
    <row r="6" spans="1:45" s="4" customFormat="1" ht="30.75" customHeight="1" x14ac:dyDescent="0.2">
      <c r="A6" s="31"/>
      <c r="B6" s="32"/>
      <c r="C6" s="5"/>
      <c r="D6" s="20" t="s">
        <v>1</v>
      </c>
      <c r="E6" s="21">
        <f>SUM(E4:E5)</f>
        <v>7.2222222222222215E-2</v>
      </c>
      <c r="F6" s="5"/>
      <c r="G6" s="20" t="s">
        <v>11</v>
      </c>
      <c r="H6" s="22">
        <f>SUM(H4:H5)</f>
        <v>130</v>
      </c>
      <c r="I6" s="22">
        <f t="shared" ref="I6:N6" si="0">SUM(I4:I5)</f>
        <v>0</v>
      </c>
      <c r="J6" s="22">
        <f t="shared" si="0"/>
        <v>2</v>
      </c>
      <c r="K6" s="22">
        <f t="shared" si="0"/>
        <v>1</v>
      </c>
      <c r="L6" s="22">
        <f t="shared" si="0"/>
        <v>0</v>
      </c>
      <c r="M6" s="22">
        <f t="shared" si="0"/>
        <v>0</v>
      </c>
      <c r="N6" s="22">
        <f t="shared" si="0"/>
        <v>1</v>
      </c>
      <c r="O6" s="22">
        <f t="shared" ref="O6:T6" si="1">SUM(O4:O4)</f>
        <v>0</v>
      </c>
      <c r="P6" s="22">
        <f t="shared" si="1"/>
        <v>0</v>
      </c>
      <c r="Q6" s="22">
        <f t="shared" si="1"/>
        <v>0</v>
      </c>
      <c r="R6" s="22">
        <f t="shared" si="1"/>
        <v>0</v>
      </c>
      <c r="S6" s="22">
        <f t="shared" si="1"/>
        <v>0</v>
      </c>
      <c r="T6" s="22">
        <f t="shared" si="1"/>
        <v>0</v>
      </c>
    </row>
    <row r="7" spans="1:45" s="3" customFormat="1" x14ac:dyDescent="0.2">
      <c r="A7" s="2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3" customFormat="1" x14ac:dyDescent="0.2">
      <c r="A8" s="2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3" customFormat="1" x14ac:dyDescent="0.2">
      <c r="A9" s="2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3" customFormat="1" x14ac:dyDescent="0.2">
      <c r="A10" s="2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</sheetData>
  <sheetProtection selectLockedCells="1" selectUnlockedCells="1"/>
  <autoFilter ref="A2:T6" xr:uid="{00000000-0009-0000-0000-000000000000}"/>
  <mergeCells count="1">
    <mergeCell ref="A1:F1"/>
  </mergeCells>
  <pageMargins left="0.35433070866141736" right="0.23622047244094491" top="0.19685039370078741" bottom="0.19685039370078741" header="0.19685039370078741" footer="0.19685039370078741"/>
  <pageSetup paperSize="9" scale="62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август!Excel_BuiltIn__FilterDatabase_1</vt:lpstr>
      <vt:lpstr>апрель!Excel_BuiltIn__FilterDatabase_1</vt:lpstr>
      <vt:lpstr>декабрь!Excel_BuiltIn__FilterDatabase_1</vt:lpstr>
      <vt:lpstr>июль!Excel_BuiltIn__FilterDatabase_1</vt:lpstr>
      <vt:lpstr>июнь!Excel_BuiltIn__FilterDatabase_1</vt:lpstr>
      <vt:lpstr>май!Excel_BuiltIn__FilterDatabase_1</vt:lpstr>
      <vt:lpstr>март!Excel_BuiltIn__FilterDatabase_1</vt:lpstr>
      <vt:lpstr>ноябрь!Excel_BuiltIn__FilterDatabase_1</vt:lpstr>
      <vt:lpstr>октябрь!Excel_BuiltIn__FilterDatabase_1</vt:lpstr>
      <vt:lpstr>сентябрь!Excel_BuiltIn__FilterDatabase_1</vt:lpstr>
      <vt:lpstr>февраль!Excel_BuiltIn__FilterDatabase_1</vt:lpstr>
      <vt:lpstr>январь!Excel_BuiltIn__FilterDatabase_1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</cp:lastModifiedBy>
  <cp:lastPrinted>2013-06-04T08:48:19Z</cp:lastPrinted>
  <dcterms:created xsi:type="dcterms:W3CDTF">2010-12-27T11:39:16Z</dcterms:created>
  <dcterms:modified xsi:type="dcterms:W3CDTF">2021-01-07T15:27:27Z</dcterms:modified>
</cp:coreProperties>
</file>